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60 сессия\Реш. № 523 О местном бюджете на  2025-2027 годы\"/>
    </mc:Choice>
  </mc:AlternateContent>
  <xr:revisionPtr revIDLastSave="0" documentId="13_ncr:1_{9CC98686-262A-446A-82E5-034047313DC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8" i="1" l="1"/>
  <c r="D48" i="1"/>
  <c r="E47" i="1"/>
  <c r="D47" i="1"/>
  <c r="E45" i="1"/>
  <c r="E44" i="1" s="1"/>
  <c r="D45" i="1"/>
  <c r="D44" i="1" s="1"/>
  <c r="E14" i="1"/>
  <c r="E50" i="1" s="1"/>
  <c r="D14" i="1"/>
  <c r="D50" i="1" s="1"/>
</calcChain>
</file>

<file path=xl/sharedStrings.xml><?xml version="1.0" encoding="utf-8"?>
<sst xmlns="http://schemas.openxmlformats.org/spreadsheetml/2006/main" count="82" uniqueCount="81">
  <si>
    <t>ПРИЛОЖЕНИЕ № 2</t>
  </si>
  <si>
    <t>к решению Совета муниципального</t>
  </si>
  <si>
    <t>образования Северский район</t>
  </si>
  <si>
    <t>Объем поступлений доходов в местный бюджет по кодам</t>
  </si>
  <si>
    <t>видов (подвидов) доходов на 2026 и 2027 годы</t>
  </si>
  <si>
    <t>тыс.руб.</t>
  </si>
  <si>
    <t>Код бюджетной классификации</t>
  </si>
  <si>
    <t>Наименование доходов</t>
  </si>
  <si>
    <t>Сумма</t>
  </si>
  <si>
    <r>
      <rPr>
        <sz val="12"/>
        <color rgb="FFFFFFFF"/>
        <rFont val="Times New Roman"/>
        <family val="1"/>
        <charset val="204"/>
      </rPr>
      <t>.</t>
    </r>
    <r>
      <rPr>
        <sz val="12"/>
        <color rgb="FF000000"/>
        <rFont val="Times New Roman"/>
        <family val="1"/>
        <charset val="204"/>
      </rPr>
      <t>1</t>
    </r>
  </si>
  <si>
    <t>1 00 00000 00 0000 000</t>
  </si>
  <si>
    <t>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</si>
  <si>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</si>
  <si>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</si>
  <si>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</si>
  <si>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</si>
  <si>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</si>
  <si>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</si>
  <si>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</si>
  <si>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</si>
  <si>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</si>
  <si>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</si>
  <si>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</si>
  <si>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</si>
  <si>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</si>
  <si>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</si>
  <si>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</si>
  <si>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</si>
  <si>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</si>
  <si>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</si>
  <si>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</si>
  <si>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</si>
  <si>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</si>
  <si>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</si>
  <si>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</si>
  <si>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</si>
  <si>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</si>
  <si>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</si>
  <si>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</si>
  <si>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</si>
  <si>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</si>
  <si>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</si>
  <si>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</si>
  <si>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</si>
  <si>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</si>
  <si>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</si>
  <si>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</si>
  <si>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</si>
  <si>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</si>
  <si>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</si>
  <si>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</si>
  <si>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</si>
  <si>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</si>
  <si>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</si>
  <si>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</si>
  <si>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</si>
  <si>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</si>
  <si>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</si>
  <si>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</si>
  <si>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</si>
  <si>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</si>
  <si>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</si>
  <si>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</si>
  <si>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</si>
  <si>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</si>
  <si>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</si>
  <si>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</si>
  <si>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</si>
  <si>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</si>
  <si>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</si>
  <si>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</si>
  <si>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</si>
  <si>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</si>
  <si>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</si>
  <si>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</si>
  <si>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</si>
  <si>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</si>
  <si>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</si>
  <si>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</si>
  <si>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</si>
  <si>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>от 19 декабря 2024 года № 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</si>
</sst>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3" fillId="0" borderId="5" xfId="0" applyNumberFormat="1" applyFont="1" applyBorder="1" applyAlignment="1" applyProtection="1">
      <alignment horizontal="right" wrapText="1"/>
      <protection locked="0"/>
    </xf>
    <xf numFmtId="164" fontId="3" fillId="0" borderId="5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topLeftCell="A46" zoomScaleNormal="100" workbookViewId="0">
      <selection activeCell="A52" sqref="A52:E52"/>
    </sheetView>
  </sheetViews>
  <sheetFormatPr defaultColWidth="9" defaultRowHeight="15" x14ac:dyDescent="0.25"/>
  <cols>
    <col min="1" max="1" width="21.28515625" style="12" customWidth="1"/>
    <col min="2" max="2" width="45.5703125" customWidth="1"/>
    <col min="3" max="3" width="20.140625" customWidth="1"/>
    <col min="4" max="5" width="12.42578125" customWidth="1"/>
  </cols>
  <sheetData>
    <row r="1" spans="1:5" ht="18.75" x14ac:dyDescent="0.25">
      <c r="C1" s="11" t="s">
        <v>0</v>
      </c>
      <c r="D1" s="11"/>
      <c r="E1" s="11"/>
    </row>
    <row r="2" spans="1:5" ht="18.75" x14ac:dyDescent="0.25">
      <c r="C2" s="11" t="s">
        <v>1</v>
      </c>
      <c r="D2" s="11"/>
      <c r="E2" s="11"/>
    </row>
    <row r="3" spans="1:5" ht="18.75" x14ac:dyDescent="0.25">
      <c r="C3" s="11" t="s">
        <v>2</v>
      </c>
      <c r="D3" s="11"/>
      <c r="E3" s="11"/>
    </row>
    <row r="4" spans="1:5" ht="18.75" x14ac:dyDescent="0.25">
      <c r="C4" s="11" t="s">
        <v>80</v>
      </c>
      <c r="D4" s="11"/>
      <c r="E4" s="11"/>
    </row>
    <row r="5" spans="1:5" ht="18.75" x14ac:dyDescent="0.25">
      <c r="C5" s="13"/>
      <c r="D5" s="13"/>
    </row>
    <row r="6" spans="1:5" ht="18.75" x14ac:dyDescent="0.3">
      <c r="C6" s="14"/>
      <c r="D6" s="14"/>
    </row>
    <row r="7" spans="1:5" ht="18.75" customHeight="1" x14ac:dyDescent="0.25">
      <c r="A7" s="10" t="s">
        <v>3</v>
      </c>
      <c r="B7" s="10"/>
      <c r="C7" s="10"/>
      <c r="D7" s="10"/>
    </row>
    <row r="8" spans="1:5" ht="18.75" customHeight="1" x14ac:dyDescent="0.25">
      <c r="A8" s="10" t="s">
        <v>4</v>
      </c>
      <c r="B8" s="10"/>
      <c r="C8" s="10"/>
      <c r="D8" s="10"/>
    </row>
    <row r="9" spans="1:5" ht="18.75" x14ac:dyDescent="0.3">
      <c r="C9" s="14"/>
      <c r="D9" s="14"/>
    </row>
    <row r="10" spans="1:5" ht="15.75" x14ac:dyDescent="0.25">
      <c r="E10" s="15" t="s">
        <v>5</v>
      </c>
    </row>
    <row r="11" spans="1:5" ht="31.5" customHeight="1" x14ac:dyDescent="0.25">
      <c r="A11" s="16" t="s">
        <v>6</v>
      </c>
      <c r="B11" s="9" t="s">
        <v>7</v>
      </c>
      <c r="C11" s="9"/>
      <c r="D11" s="9" t="s">
        <v>8</v>
      </c>
      <c r="E11" s="9" t="s">
        <v>8</v>
      </c>
    </row>
    <row r="12" spans="1:5" ht="15.75" x14ac:dyDescent="0.25">
      <c r="A12" s="17" t="s">
        <v>9</v>
      </c>
      <c r="B12" s="9">
        <v>2</v>
      </c>
      <c r="C12" s="9"/>
      <c r="D12" s="16">
        <v>3</v>
      </c>
      <c r="E12" s="16">
        <v>4</v>
      </c>
    </row>
    <row r="13" spans="1:5" ht="15.75" x14ac:dyDescent="0.25">
      <c r="A13" s="17"/>
      <c r="B13" s="9"/>
      <c r="C13" s="9"/>
      <c r="D13" s="16">
        <v>2026</v>
      </c>
      <c r="E13" s="16">
        <v>2027</v>
      </c>
    </row>
    <row r="14" spans="1:5" ht="24.75" customHeight="1" x14ac:dyDescent="0.25">
      <c r="A14" s="18" t="s">
        <v>10</v>
      </c>
      <c r="B14" s="8" t="s">
        <v>11</v>
      </c>
      <c r="C14" s="8"/>
      <c r="D14" s="19">
        <f>SUM(D15:D43)</f>
        <v>1675948.1</v>
      </c>
      <c r="E14" s="19">
        <f>SUM(E15:E43)</f>
        <v>1716528.4000000001</v>
      </c>
    </row>
    <row r="15" spans="1:5" ht="43.5" customHeight="1" x14ac:dyDescent="0.25">
      <c r="A15" s="20" t="s">
        <v>12</v>
      </c>
      <c r="B15" s="7" t="s">
        <v>13</v>
      </c>
      <c r="C15" s="7"/>
      <c r="D15" s="21">
        <v>45000</v>
      </c>
      <c r="E15" s="21">
        <v>45000</v>
      </c>
    </row>
    <row r="16" spans="1:5" ht="19.5" customHeight="1" x14ac:dyDescent="0.25">
      <c r="A16" s="20" t="s">
        <v>14</v>
      </c>
      <c r="B16" s="7" t="s">
        <v>15</v>
      </c>
      <c r="C16" s="7"/>
      <c r="D16" s="21">
        <v>967540</v>
      </c>
      <c r="E16" s="21">
        <v>982000</v>
      </c>
    </row>
    <row r="17" spans="1:5" ht="14.25" customHeight="1" x14ac:dyDescent="0.25">
      <c r="A17" s="22" t="s">
        <v>16</v>
      </c>
      <c r="B17" s="6" t="s">
        <v>17</v>
      </c>
      <c r="C17" s="6"/>
      <c r="D17" s="5">
        <v>4112</v>
      </c>
      <c r="E17" s="5">
        <v>5455.3</v>
      </c>
    </row>
    <row r="18" spans="1:5" ht="14.25" customHeight="1" x14ac:dyDescent="0.25">
      <c r="A18" s="23" t="s">
        <v>18</v>
      </c>
      <c r="B18" s="6"/>
      <c r="C18" s="6"/>
      <c r="D18" s="5"/>
      <c r="E18" s="5"/>
    </row>
    <row r="19" spans="1:5" ht="14.25" customHeight="1" x14ac:dyDescent="0.25">
      <c r="A19" s="23" t="s">
        <v>19</v>
      </c>
      <c r="B19" s="6"/>
      <c r="C19" s="6"/>
      <c r="D19" s="5"/>
      <c r="E19" s="5"/>
    </row>
    <row r="20" spans="1:5" ht="36" customHeight="1" x14ac:dyDescent="0.25">
      <c r="A20" s="24" t="s">
        <v>20</v>
      </c>
      <c r="B20" s="6"/>
      <c r="C20" s="6"/>
      <c r="D20" s="5"/>
      <c r="E20" s="5"/>
    </row>
    <row r="21" spans="1:5" ht="32.25" customHeight="1" x14ac:dyDescent="0.25">
      <c r="A21" s="20" t="s">
        <v>21</v>
      </c>
      <c r="B21" s="6" t="s">
        <v>22</v>
      </c>
      <c r="C21" s="6"/>
      <c r="D21" s="21">
        <v>443286</v>
      </c>
      <c r="E21" s="21">
        <v>464120.5</v>
      </c>
    </row>
    <row r="22" spans="1:5" ht="31.5" customHeight="1" x14ac:dyDescent="0.25">
      <c r="A22" s="20" t="s">
        <v>23</v>
      </c>
      <c r="B22" s="7" t="s">
        <v>24</v>
      </c>
      <c r="C22" s="7"/>
      <c r="D22" s="21"/>
      <c r="E22" s="21"/>
    </row>
    <row r="23" spans="1:5" ht="19.5" customHeight="1" x14ac:dyDescent="0.25">
      <c r="A23" s="25" t="s">
        <v>25</v>
      </c>
      <c r="B23" s="7" t="s">
        <v>26</v>
      </c>
      <c r="C23" s="7"/>
      <c r="D23" s="21">
        <v>3507.7</v>
      </c>
      <c r="E23" s="21">
        <v>3672.5</v>
      </c>
    </row>
    <row r="24" spans="1:5" ht="48.75" customHeight="1" x14ac:dyDescent="0.25">
      <c r="A24" s="20" t="s">
        <v>27</v>
      </c>
      <c r="B24" s="6" t="s">
        <v>28</v>
      </c>
      <c r="C24" s="6"/>
      <c r="D24" s="21">
        <v>55573.2</v>
      </c>
      <c r="E24" s="21">
        <v>55573.2</v>
      </c>
    </row>
    <row r="25" spans="1:5" ht="20.25" customHeight="1" x14ac:dyDescent="0.25">
      <c r="A25" s="26" t="s">
        <v>29</v>
      </c>
      <c r="B25" s="4" t="s">
        <v>30</v>
      </c>
      <c r="C25" s="4"/>
      <c r="D25" s="21">
        <v>23630</v>
      </c>
      <c r="E25" s="21">
        <v>23630</v>
      </c>
    </row>
    <row r="26" spans="1:5" ht="15.75" customHeight="1" x14ac:dyDescent="0.25">
      <c r="A26" s="26" t="s">
        <v>31</v>
      </c>
      <c r="B26" s="4" t="s">
        <v>32</v>
      </c>
      <c r="C26" s="4"/>
      <c r="D26" s="21">
        <v>17571.599999999999</v>
      </c>
      <c r="E26" s="21">
        <v>17571.599999999999</v>
      </c>
    </row>
    <row r="27" spans="1:5" ht="32.25" customHeight="1" x14ac:dyDescent="0.25">
      <c r="A27" s="27" t="s">
        <v>33</v>
      </c>
      <c r="B27" s="7" t="s">
        <v>34</v>
      </c>
      <c r="C27" s="7"/>
      <c r="D27" s="21">
        <v>1.3</v>
      </c>
      <c r="E27" s="21">
        <v>1.3</v>
      </c>
    </row>
    <row r="28" spans="1:5" ht="96.75" customHeight="1" x14ac:dyDescent="0.25">
      <c r="A28" s="27" t="s">
        <v>35</v>
      </c>
      <c r="B28" s="7" t="s">
        <v>36</v>
      </c>
      <c r="C28" s="7"/>
      <c r="D28" s="21">
        <v>63040</v>
      </c>
      <c r="E28" s="21">
        <v>65562</v>
      </c>
    </row>
    <row r="29" spans="1:5" ht="78.75" customHeight="1" x14ac:dyDescent="0.25">
      <c r="A29" s="27" t="s">
        <v>37</v>
      </c>
      <c r="B29" s="7" t="s">
        <v>38</v>
      </c>
      <c r="C29" s="7"/>
      <c r="D29" s="21">
        <v>24570</v>
      </c>
      <c r="E29" s="21">
        <v>25553</v>
      </c>
    </row>
    <row r="30" spans="1:5" ht="81.75" customHeight="1" x14ac:dyDescent="0.25">
      <c r="A30" s="27" t="s">
        <v>39</v>
      </c>
      <c r="B30" s="7" t="s">
        <v>40</v>
      </c>
      <c r="C30" s="7"/>
      <c r="D30" s="21">
        <v>97</v>
      </c>
      <c r="E30" s="21">
        <v>101</v>
      </c>
    </row>
    <row r="31" spans="1:5" ht="36.75" customHeight="1" x14ac:dyDescent="0.25">
      <c r="A31" s="27" t="s">
        <v>41</v>
      </c>
      <c r="B31" s="7" t="s">
        <v>42</v>
      </c>
      <c r="C31" s="7"/>
      <c r="D31" s="21">
        <v>132</v>
      </c>
      <c r="E31" s="21">
        <v>132</v>
      </c>
    </row>
    <row r="32" spans="1:5" ht="145.5" customHeight="1" x14ac:dyDescent="0.25">
      <c r="A32" s="27" t="s">
        <v>43</v>
      </c>
      <c r="B32" s="7" t="s">
        <v>44</v>
      </c>
      <c r="C32" s="7"/>
      <c r="D32" s="21"/>
      <c r="E32" s="21"/>
    </row>
    <row r="33" spans="1:5" ht="113.25" customHeight="1" x14ac:dyDescent="0.25">
      <c r="A33" s="27" t="s">
        <v>45</v>
      </c>
      <c r="B33" s="7" t="s">
        <v>46</v>
      </c>
      <c r="C33" s="7"/>
      <c r="D33" s="21">
        <v>65</v>
      </c>
      <c r="E33" s="21">
        <v>65</v>
      </c>
    </row>
    <row r="34" spans="1:5" ht="78" customHeight="1" x14ac:dyDescent="0.25">
      <c r="A34" s="27" t="s">
        <v>47</v>
      </c>
      <c r="B34" s="7" t="s">
        <v>48</v>
      </c>
      <c r="C34" s="7"/>
      <c r="D34" s="21">
        <v>585</v>
      </c>
      <c r="E34" s="21">
        <v>585</v>
      </c>
    </row>
    <row r="35" spans="1:5" ht="18.75" customHeight="1" x14ac:dyDescent="0.25">
      <c r="A35" s="26" t="s">
        <v>49</v>
      </c>
      <c r="B35" s="7" t="s">
        <v>50</v>
      </c>
      <c r="C35" s="7"/>
      <c r="D35" s="21">
        <v>2021.2</v>
      </c>
      <c r="E35" s="21">
        <v>2223.3000000000002</v>
      </c>
    </row>
    <row r="36" spans="1:5" ht="32.25" customHeight="1" x14ac:dyDescent="0.25">
      <c r="A36" s="27" t="s">
        <v>51</v>
      </c>
      <c r="B36" s="7" t="s">
        <v>52</v>
      </c>
      <c r="C36" s="7"/>
      <c r="D36" s="21">
        <v>1550</v>
      </c>
      <c r="E36" s="21">
        <v>1550</v>
      </c>
    </row>
    <row r="37" spans="1:5" ht="31.5" customHeight="1" x14ac:dyDescent="0.25">
      <c r="A37" s="27" t="s">
        <v>53</v>
      </c>
      <c r="B37" s="7" t="s">
        <v>54</v>
      </c>
      <c r="C37" s="7"/>
      <c r="D37" s="21"/>
      <c r="E37" s="21"/>
    </row>
    <row r="38" spans="1:5" ht="96.75" customHeight="1" x14ac:dyDescent="0.25">
      <c r="A38" s="20" t="s">
        <v>55</v>
      </c>
      <c r="B38" s="7" t="s">
        <v>56</v>
      </c>
      <c r="C38" s="7"/>
      <c r="D38" s="21"/>
      <c r="E38" s="21"/>
    </row>
    <row r="39" spans="1:5" ht="64.5" customHeight="1" x14ac:dyDescent="0.25">
      <c r="A39" s="27" t="s">
        <v>57</v>
      </c>
      <c r="B39" s="6" t="s">
        <v>58</v>
      </c>
      <c r="C39" s="6"/>
      <c r="D39" s="21">
        <v>15000</v>
      </c>
      <c r="E39" s="21">
        <v>15000</v>
      </c>
    </row>
    <row r="40" spans="1:5" ht="50.25" customHeight="1" x14ac:dyDescent="0.25">
      <c r="A40" s="20" t="s">
        <v>59</v>
      </c>
      <c r="B40" s="6" t="s">
        <v>60</v>
      </c>
      <c r="C40" s="6"/>
      <c r="D40" s="21">
        <v>3500</v>
      </c>
      <c r="E40" s="21">
        <v>3500</v>
      </c>
    </row>
    <row r="41" spans="1:5" ht="94.5" customHeight="1" x14ac:dyDescent="0.25">
      <c r="A41" s="20" t="s">
        <v>61</v>
      </c>
      <c r="B41" s="6" t="s">
        <v>62</v>
      </c>
      <c r="C41" s="6"/>
      <c r="D41" s="21">
        <v>700</v>
      </c>
      <c r="E41" s="21">
        <v>600</v>
      </c>
    </row>
    <row r="42" spans="1:5" ht="76.5" customHeight="1" x14ac:dyDescent="0.25">
      <c r="A42" s="20" t="s">
        <v>63</v>
      </c>
      <c r="B42" s="6" t="s">
        <v>64</v>
      </c>
      <c r="C42" s="6"/>
      <c r="D42" s="21">
        <v>300</v>
      </c>
      <c r="E42" s="21">
        <v>300</v>
      </c>
    </row>
    <row r="43" spans="1:5" ht="21" customHeight="1" x14ac:dyDescent="0.25">
      <c r="A43" s="25" t="s">
        <v>65</v>
      </c>
      <c r="B43" s="7" t="s">
        <v>66</v>
      </c>
      <c r="C43" s="7"/>
      <c r="D43" s="21">
        <v>4166.1000000000004</v>
      </c>
      <c r="E43" s="21">
        <v>4332.7</v>
      </c>
    </row>
    <row r="44" spans="1:5" ht="24" customHeight="1" x14ac:dyDescent="0.25">
      <c r="A44" s="28" t="s">
        <v>67</v>
      </c>
      <c r="B44" s="8" t="s">
        <v>68</v>
      </c>
      <c r="C44" s="8"/>
      <c r="D44" s="19">
        <f>D45</f>
        <v>2641488.2000000002</v>
      </c>
      <c r="E44" s="19">
        <f>E45</f>
        <v>2630318.6000000006</v>
      </c>
    </row>
    <row r="45" spans="1:5" ht="30" customHeight="1" x14ac:dyDescent="0.25">
      <c r="A45" s="25" t="s">
        <v>69</v>
      </c>
      <c r="B45" s="7" t="s">
        <v>70</v>
      </c>
      <c r="C45" s="7"/>
      <c r="D45" s="21">
        <f>SUM(D46:D49)</f>
        <v>2641488.2000000002</v>
      </c>
      <c r="E45" s="21">
        <f>SUM(E46:E49)</f>
        <v>2630318.6000000006</v>
      </c>
    </row>
    <row r="46" spans="1:5" ht="20.25" customHeight="1" x14ac:dyDescent="0.25">
      <c r="A46" s="25" t="s">
        <v>71</v>
      </c>
      <c r="B46" s="7" t="s">
        <v>72</v>
      </c>
      <c r="C46" s="7"/>
      <c r="D46" s="29">
        <v>110195</v>
      </c>
      <c r="E46" s="30">
        <v>89726.399999999994</v>
      </c>
    </row>
    <row r="47" spans="1:5" ht="30" customHeight="1" x14ac:dyDescent="0.25">
      <c r="A47" s="25" t="s">
        <v>73</v>
      </c>
      <c r="B47" s="7" t="s">
        <v>74</v>
      </c>
      <c r="C47" s="7"/>
      <c r="D47" s="21">
        <f>212598.8+1721.7</f>
        <v>214320.5</v>
      </c>
      <c r="E47" s="21">
        <f>23930.2+89504.6</f>
        <v>113434.8</v>
      </c>
    </row>
    <row r="48" spans="1:5" ht="18.75" customHeight="1" x14ac:dyDescent="0.25">
      <c r="A48" s="25" t="s">
        <v>75</v>
      </c>
      <c r="B48" s="7" t="s">
        <v>76</v>
      </c>
      <c r="C48" s="7"/>
      <c r="D48" s="21">
        <f>2242064.2+56941.8</f>
        <v>2299006</v>
      </c>
      <c r="E48" s="21">
        <f>2293882.5+115308.2</f>
        <v>2409190.7000000002</v>
      </c>
    </row>
    <row r="49" spans="1:5" ht="22.5" customHeight="1" x14ac:dyDescent="0.25">
      <c r="A49" s="25" t="s">
        <v>77</v>
      </c>
      <c r="B49" s="7" t="s">
        <v>78</v>
      </c>
      <c r="C49" s="7"/>
      <c r="D49" s="21">
        <v>17966.7</v>
      </c>
      <c r="E49" s="21">
        <v>17966.7</v>
      </c>
    </row>
    <row r="50" spans="1:5" ht="24" customHeight="1" x14ac:dyDescent="0.25">
      <c r="A50" s="31"/>
      <c r="B50" s="8" t="s">
        <v>79</v>
      </c>
      <c r="C50" s="8"/>
      <c r="D50" s="19">
        <f>D14+D44</f>
        <v>4317436.3000000007</v>
      </c>
      <c r="E50" s="19">
        <f>E14+E44</f>
        <v>4346847.0000000009</v>
      </c>
    </row>
    <row r="51" spans="1:5" x14ac:dyDescent="0.25">
      <c r="D51" s="32"/>
      <c r="E51" s="32"/>
    </row>
    <row r="52" spans="1:5" s="33" customFormat="1" ht="32.25" customHeight="1" x14ac:dyDescent="0.3">
      <c r="A52" s="3"/>
      <c r="B52" s="3"/>
      <c r="D52" s="2"/>
      <c r="E52" s="2"/>
    </row>
    <row r="54" spans="1:5" ht="32.25" customHeight="1" x14ac:dyDescent="0.25">
      <c r="A54"/>
    </row>
    <row r="55" spans="1:5" s="34" customFormat="1" ht="18.75" x14ac:dyDescent="0.3">
      <c r="A55" s="13"/>
      <c r="D55" s="1"/>
      <c r="E55" s="1"/>
    </row>
  </sheetData>
  <mergeCells count="49">
    <mergeCell ref="B50:C50"/>
    <mergeCell ref="A52:B52"/>
    <mergeCell ref="D52:E52"/>
    <mergeCell ref="D55:E55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E17:E20"/>
    <mergeCell ref="B21:C21"/>
    <mergeCell ref="B22:C22"/>
    <mergeCell ref="B23:C23"/>
    <mergeCell ref="B24:C24"/>
    <mergeCell ref="B14:C14"/>
    <mergeCell ref="B15:C15"/>
    <mergeCell ref="B16:C16"/>
    <mergeCell ref="B17:C20"/>
    <mergeCell ref="D17:D20"/>
    <mergeCell ref="A8:D8"/>
    <mergeCell ref="B11:C11"/>
    <mergeCell ref="D11:E11"/>
    <mergeCell ref="B12:C12"/>
    <mergeCell ref="B13:C13"/>
    <mergeCell ref="C1:E1"/>
    <mergeCell ref="C2:E2"/>
    <mergeCell ref="C3:E3"/>
    <mergeCell ref="C4:E4"/>
    <mergeCell ref="A7:D7"/>
  </mergeCells>
  <pageMargins left="1.1812499999999999" right="0.47222222222222199" top="0.94513888888888897" bottom="0.78749999999999998" header="0.78749999999999998" footer="0.511811023622047"/>
  <pageSetup paperSize="9" fitToHeight="7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66</cp:revision>
  <cp:lastPrinted>2024-11-14T18:44:18Z</cp:lastPrinted>
  <dcterms:created xsi:type="dcterms:W3CDTF">2020-02-17T06:04:33Z</dcterms:created>
  <dcterms:modified xsi:type="dcterms:W3CDTF">2024-12-19T12:44:03Z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